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ikl\Documents\sárkányhajó\Fesztiválok\Szombathely\2026\"/>
    </mc:Choice>
  </mc:AlternateContent>
  <xr:revisionPtr revIDLastSave="0" documentId="13_ncr:1_{387C9A5E-21A8-48E1-A485-1B98CB920D45}" xr6:coauthVersionLast="47" xr6:coauthVersionMax="47" xr10:uidLastSave="{00000000-0000-0000-0000-000000000000}"/>
  <workbookProtection workbookAlgorithmName="SHA-512" workbookHashValue="up+ZaQdKj0O1yt1N6rbURX+kPMFoB/jIqyM6q/cbn7kc3iom1RY4+YhNvfIf70r1/WyenVv96kFX6gDu8k0ioA==" workbookSaltValue="3VowrJ1tYK0ZMmfwL4a8ig==" workbookSpinCount="100000" lockStructure="1"/>
  <bookViews>
    <workbookView xWindow="-110" yWindow="-110" windowWidth="19420" windowHeight="11500" xr2:uid="{00000000-000D-0000-FFFF-FFFF00000000}"/>
  </bookViews>
  <sheets>
    <sheet name="Szombathely" sheetId="1" r:id="rId1"/>
    <sheet name="egyesület_2025" sheetId="3" state="hidden" r:id="rId2"/>
    <sheet name="egyesület_2024" sheetId="2" state="hidden" r:id="rId3"/>
  </sheets>
  <definedNames>
    <definedName name="_xlnm.Print_Area" localSheetId="0">Szombathely!$B$2:$H$41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I27" i="1" s="1"/>
  <c r="B38" i="1"/>
  <c r="B37" i="1"/>
  <c r="B34" i="1"/>
  <c r="B35" i="1"/>
  <c r="B36" i="1"/>
  <c r="B33" i="1"/>
  <c r="B30" i="1"/>
  <c r="B29" i="1"/>
  <c r="B28" i="1"/>
  <c r="B27" i="1"/>
  <c r="B26" i="1"/>
  <c r="B25" i="1"/>
  <c r="I17" i="1" l="1"/>
  <c r="I19" i="1"/>
  <c r="I25" i="1"/>
  <c r="I37" i="1"/>
  <c r="I36" i="1"/>
  <c r="I31" i="1"/>
  <c r="I33" i="1"/>
  <c r="I34" i="1"/>
  <c r="I32" i="1"/>
  <c r="I18" i="1"/>
  <c r="I26" i="1"/>
  <c r="I16" i="1"/>
  <c r="I30" i="1"/>
  <c r="I15" i="1"/>
  <c r="I21" i="1"/>
  <c r="I23" i="1"/>
  <c r="I35" i="1"/>
  <c r="I28" i="1"/>
  <c r="I22" i="1"/>
  <c r="I24" i="1"/>
  <c r="I38" i="1"/>
  <c r="I29" i="1"/>
  <c r="I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Sohar</author>
  </authors>
  <commentList>
    <comment ref="H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kitöltés kötelező:
- ha egy egyesület több legénységet indít egy kategóriában
- ha a csapat szabadidős és nem tartozik egyesülethez </t>
        </r>
      </text>
    </comment>
  </commentList>
</comments>
</file>

<file path=xl/sharedStrings.xml><?xml version="1.0" encoding="utf-8"?>
<sst xmlns="http://schemas.openxmlformats.org/spreadsheetml/2006/main" count="96" uniqueCount="62">
  <si>
    <t>Verseny neve:</t>
  </si>
  <si>
    <t>Egyesület neve:</t>
  </si>
  <si>
    <t>Verseny helyszíne:</t>
  </si>
  <si>
    <t>Legénység neve:</t>
  </si>
  <si>
    <t>Verseny dátuma:</t>
  </si>
  <si>
    <t>Szervező:</t>
  </si>
  <si>
    <t>Kérünk minden adatot elektronikusan és hiánytalanul kitölteni és visszaküldeni e-mailben, ECXEL formátumban, a verseny időpontja előtt 2 nappal!</t>
  </si>
  <si>
    <t xml:space="preserve">Nr.                             </t>
  </si>
  <si>
    <t>NÉV</t>
  </si>
  <si>
    <t>E-MAIL CÍM</t>
  </si>
  <si>
    <t>Kapitány:</t>
  </si>
  <si>
    <t>Kapitány aláírása:</t>
  </si>
  <si>
    <t>Válassz!</t>
  </si>
  <si>
    <t>nyilvantartas@sarkanyhajozas.hu</t>
  </si>
  <si>
    <t>Nyomtatott, aláírt példányt, a versenyt megelőző technikai értekezleten kell leadni.</t>
  </si>
  <si>
    <t>A kapitány és a résztvevő kijelenti, hogy csapatának tagjai jó erőnléti és egészségi állapotban vannak, legalább 200 métert tudnak úszni könnyű sportfelszerelésben.</t>
  </si>
  <si>
    <t>Minden más esetben előzetesen a rendezőket tájékoztatni kell, és a mentőmellényt kötelezően viselni kell a hajóban. A rendező, a mentőmellény viselését indoklás nélkül elrendelheti.</t>
  </si>
  <si>
    <t>**SZÜLETÉSI HELY</t>
  </si>
  <si>
    <t>**ALÁÍRÁS</t>
  </si>
  <si>
    <t>**versenyengedély feltűntetése esetén nem kötelező</t>
  </si>
  <si>
    <t>**SZÜLETÉSI IDŐ
(év/hónap/nap)</t>
  </si>
  <si>
    <t>Dragon Aktív Kft.</t>
  </si>
  <si>
    <r>
      <t xml:space="preserve">VERSENYENGEDÉLYSZÁM
</t>
    </r>
    <r>
      <rPr>
        <i/>
        <sz val="10"/>
        <rFont val="Calibri"/>
        <family val="2"/>
      </rPr>
      <t>(ha van)</t>
    </r>
  </si>
  <si>
    <t>Szombathely, Csónakázó-tó</t>
  </si>
  <si>
    <t>Kategória</t>
  </si>
  <si>
    <t>Hozzájárulok, hogy az Magyar Sárkányhajó Szövetség által vagy annak ellenőrzése alatt más által szervezett sárkányhajó sport és szabadidő rendezvényen a Magyar Sárkányhajó Szövetség vagy ezen tevékenységre megbízottja saját céljai megvalósítása érdekében személyes adataimat rögzítse, továbbá rólam képmást és hangfelvételt készítsen. Hozzájárulok továbbá ahhoz, hogy a Magyar Sárkányhajó Szövetség ezen képmásaimat és hangfelvételeimet közzé tegye, sokszorosítsa, egyéb módon felhasználja és személyes adataimat és ezen felvételeket a jogszabályban meghatározott módon és időtartamig vagy írásbeli visszavonásomig személyes adataimmal együtt tárolja. Tudomásul veszem, hogy tömegfelvétel és nyilvános közéleti szereplésemről készült felvétel esetén nincs szükség a hozzájárulásomra a képmás és hangfelvétel elkészítéséhez és az elkészített felvétel felhasználásához.</t>
  </si>
  <si>
    <t>SZaBaDiDőS</t>
  </si>
  <si>
    <t>ARRABONA SC</t>
  </si>
  <si>
    <t>BAJAI SPARTACUS SC</t>
  </si>
  <si>
    <t>BRSE FŐNIX DRAGON</t>
  </si>
  <si>
    <t>BUDAPESTI EVEZŐS EGYESÜLET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</si>
  <si>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</si>
  <si>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</si>
  <si>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</si>
  <si>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</si>
  <si>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</si>
  <si>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</si>
  <si>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</si>
  <si>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</si>
  <si>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PKKC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</si>
  <si>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</si>
  <si>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</si>
  <si>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</si>
  <si>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</si>
  <si>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</si>
  <si>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</si>
  <si>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</si>
  <si>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</si>
  <si>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</si>
  <si>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</si>
  <si>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</si>
  <si>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</si>
  <si>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</si>
  <si>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</si>
  <si>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</si>
  <si>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</si>
  <si>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</si>
  <si>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</si>
  <si>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</si>
  <si>
    <t>BUDAPEST EVEZŐS EGYESÜLET</t>
  </si>
  <si>
    <t>13. SZOMBATHELYI SÁRKÁNYHAJÓ FESZTIVÁL</t>
  </si>
  <si>
    <t>2026. augusztus 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</si>
</sst>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9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9"/>
      <color indexed="81"/>
      <name val="Tahoma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/>
    <xf numFmtId="0" fontId="7" fillId="2" borderId="0" xfId="0" applyFont="1" applyFill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left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right"/>
    </xf>
    <xf numFmtId="0" fontId="13" fillId="2" borderId="0" xfId="0" applyFont="1" applyFill="1"/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top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vertical="center" wrapText="1"/>
    </xf>
    <xf numFmtId="0" fontId="1" fillId="0" borderId="0" xfId="1" applyBorder="1" applyAlignment="1" applyProtection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164" fontId="8" fillId="0" borderId="2" xfId="0" applyNumberFormat="1" applyFont="1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/>
    <xf numFmtId="0" fontId="18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16" fillId="0" borderId="6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4" fillId="0" borderId="7" xfId="0" applyFont="1" applyBorder="1" applyAlignment="1" applyProtection="1">
      <alignment horizontal="center" vertical="top" wrapText="1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ilvantartas@sarkanyhajozas.h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showGridLines="0" tabSelected="1" zoomScale="70" zoomScaleNormal="70" workbookViewId="0">
      <selection activeCell="C15" sqref="C15"/>
    </sheetView>
  </sheetViews>
  <sheetFormatPr defaultColWidth="0" defaultRowHeight="13" zeroHeight="1" x14ac:dyDescent="0.3"/>
  <cols>
    <col min="1" max="1" width="8.36328125" style="7" customWidth="1"/>
    <col min="2" max="2" width="11.08984375" style="7" customWidth="1"/>
    <col min="3" max="3" width="27" style="7" customWidth="1"/>
    <col min="4" max="5" width="22.6328125" style="7" customWidth="1"/>
    <col min="6" max="6" width="15.90625" style="7" customWidth="1"/>
    <col min="7" max="7" width="34.6328125" style="7" customWidth="1"/>
    <col min="8" max="8" width="43.6328125" style="7" customWidth="1"/>
    <col min="9" max="9" width="31.453125" style="8" customWidth="1"/>
    <col min="10" max="10" width="13.90625" style="7" hidden="1" customWidth="1"/>
    <col min="11" max="13" width="9.08984375" style="7" hidden="1" customWidth="1"/>
    <col min="14" max="16384" width="9.08984375" style="7" hidden="1"/>
  </cols>
  <sheetData>
    <row r="1" spans="1:9" ht="18.75" customHeight="1" x14ac:dyDescent="0.3">
      <c r="A1" s="18" t="str">
        <f>"2017_Szombathely_"&amp;H5&amp;"_"&amp;H2&amp;"_"&amp;H3</f>
        <v>2017_Szombathely_Válassz!_Válassz!_</v>
      </c>
    </row>
    <row r="2" spans="1:9" s="9" customFormat="1" ht="15.75" customHeight="1" x14ac:dyDescent="0.3">
      <c r="C2" s="10" t="s">
        <v>0</v>
      </c>
      <c r="D2" s="42" t="s">
        <v>60</v>
      </c>
      <c r="E2" s="42"/>
      <c r="F2" s="42"/>
      <c r="G2" s="10" t="s">
        <v>1</v>
      </c>
      <c r="H2" s="22" t="s">
        <v>12</v>
      </c>
      <c r="I2" s="11"/>
    </row>
    <row r="3" spans="1:9" s="9" customFormat="1" ht="15.75" customHeight="1" x14ac:dyDescent="0.3">
      <c r="C3" s="10"/>
      <c r="D3" s="42"/>
      <c r="E3" s="42"/>
      <c r="F3" s="42"/>
      <c r="G3" s="12" t="s">
        <v>3</v>
      </c>
      <c r="H3" s="44"/>
      <c r="I3" s="11"/>
    </row>
    <row r="4" spans="1:9" ht="15.65" customHeight="1" x14ac:dyDescent="0.3">
      <c r="C4" s="10" t="s">
        <v>2</v>
      </c>
      <c r="D4" s="43" t="s">
        <v>23</v>
      </c>
      <c r="E4" s="43"/>
      <c r="F4" s="43"/>
      <c r="G4" s="10"/>
      <c r="H4" s="44"/>
      <c r="I4" s="13"/>
    </row>
    <row r="5" spans="1:9" ht="15.65" customHeight="1" x14ac:dyDescent="0.3">
      <c r="C5" s="10" t="s">
        <v>4</v>
      </c>
      <c r="D5" s="43" t="s">
        <v>61</v>
      </c>
      <c r="E5" s="43"/>
      <c r="F5" s="43"/>
      <c r="G5" s="10" t="s">
        <v>24</v>
      </c>
      <c r="H5" s="23" t="s">
        <v>12</v>
      </c>
      <c r="I5" s="13"/>
    </row>
    <row r="6" spans="1:9" ht="15.65" customHeight="1" x14ac:dyDescent="0.3">
      <c r="C6" s="10" t="s">
        <v>5</v>
      </c>
      <c r="D6" s="43" t="s">
        <v>21</v>
      </c>
      <c r="E6" s="43"/>
      <c r="F6" s="43"/>
      <c r="G6" s="10"/>
      <c r="H6" s="32"/>
      <c r="I6" s="13"/>
    </row>
    <row r="7" spans="1:9" ht="12.75" customHeight="1" x14ac:dyDescent="0.3">
      <c r="C7" s="14"/>
      <c r="D7" s="14"/>
      <c r="E7" s="14"/>
      <c r="F7" s="14"/>
      <c r="I7" s="13"/>
    </row>
    <row r="8" spans="1:9" s="15" customFormat="1" ht="14.5" x14ac:dyDescent="0.35">
      <c r="B8" s="10" t="s">
        <v>6</v>
      </c>
      <c r="C8" s="16"/>
      <c r="D8" s="16"/>
      <c r="E8" s="16"/>
      <c r="F8" s="16"/>
      <c r="G8" s="16"/>
      <c r="H8" s="26" t="s">
        <v>13</v>
      </c>
      <c r="I8" s="17"/>
    </row>
    <row r="9" spans="1:9" s="15" customFormat="1" ht="14.5" x14ac:dyDescent="0.35">
      <c r="B9" s="10" t="s">
        <v>14</v>
      </c>
      <c r="C9" s="16"/>
      <c r="D9" s="16"/>
      <c r="E9" s="16"/>
      <c r="F9" s="16"/>
      <c r="G9" s="16"/>
      <c r="H9" s="26"/>
      <c r="I9" s="17"/>
    </row>
    <row r="10" spans="1:9" s="15" customFormat="1" ht="8.25" customHeight="1" x14ac:dyDescent="0.35">
      <c r="B10" s="10"/>
      <c r="C10" s="16"/>
      <c r="D10" s="16"/>
      <c r="E10" s="16"/>
      <c r="F10" s="16"/>
      <c r="G10" s="16"/>
      <c r="H10" s="26"/>
      <c r="I10" s="17"/>
    </row>
    <row r="11" spans="1:9" ht="14.5" x14ac:dyDescent="0.35">
      <c r="B11" s="40" t="s">
        <v>15</v>
      </c>
      <c r="C11" s="40"/>
      <c r="D11" s="40"/>
      <c r="E11" s="40"/>
      <c r="F11" s="40"/>
      <c r="G11" s="40"/>
      <c r="H11" s="40"/>
      <c r="I11" s="18"/>
    </row>
    <row r="12" spans="1:9" ht="14.5" x14ac:dyDescent="0.3">
      <c r="B12" s="41" t="s">
        <v>16</v>
      </c>
      <c r="C12" s="41"/>
      <c r="D12" s="41"/>
      <c r="E12" s="41"/>
      <c r="F12" s="41"/>
      <c r="G12" s="41"/>
      <c r="H12" s="41"/>
      <c r="I12" s="18"/>
    </row>
    <row r="13" spans="1:9" ht="12" customHeight="1" x14ac:dyDescent="0.3">
      <c r="C13" s="28"/>
      <c r="D13" s="28"/>
      <c r="E13" s="28"/>
      <c r="F13" s="28"/>
      <c r="G13" s="28"/>
      <c r="H13" s="30" t="s">
        <v>19</v>
      </c>
      <c r="I13" s="18"/>
    </row>
    <row r="14" spans="1:9" ht="29.25" customHeight="1" x14ac:dyDescent="0.3">
      <c r="B14" s="27" t="s">
        <v>7</v>
      </c>
      <c r="C14" s="27" t="s">
        <v>8</v>
      </c>
      <c r="D14" s="27" t="s">
        <v>22</v>
      </c>
      <c r="E14" s="31" t="s">
        <v>17</v>
      </c>
      <c r="F14" s="31" t="s">
        <v>20</v>
      </c>
      <c r="G14" s="27" t="s">
        <v>9</v>
      </c>
      <c r="H14" s="31" t="s">
        <v>18</v>
      </c>
      <c r="I14" s="13"/>
    </row>
    <row r="15" spans="1:9" ht="20.149999999999999" customHeight="1" x14ac:dyDescent="0.3">
      <c r="B15" s="19">
        <v>1</v>
      </c>
      <c r="C15" s="24"/>
      <c r="D15" s="24"/>
      <c r="E15" s="24"/>
      <c r="F15" s="29"/>
      <c r="G15" s="24"/>
      <c r="H15" s="25"/>
      <c r="I15" s="18" t="str">
        <f>$A$1</f>
        <v>2017_Szombathely_Válassz!_Válassz!_</v>
      </c>
    </row>
    <row r="16" spans="1:9" ht="20.149999999999999" customHeight="1" x14ac:dyDescent="0.3">
      <c r="B16" s="19">
        <v>2</v>
      </c>
      <c r="C16" s="24"/>
      <c r="D16" s="24"/>
      <c r="E16" s="24"/>
      <c r="F16" s="29"/>
      <c r="G16" s="24"/>
      <c r="H16" s="25"/>
      <c r="I16" s="18" t="str">
        <f t="shared" ref="I16:I38" si="0">$A$1</f>
        <v>2017_Szombathely_Válassz!_Válassz!_</v>
      </c>
    </row>
    <row r="17" spans="2:9" ht="20.149999999999999" customHeight="1" x14ac:dyDescent="0.3">
      <c r="B17" s="19">
        <v>3</v>
      </c>
      <c r="C17" s="24"/>
      <c r="D17" s="24"/>
      <c r="E17" s="24"/>
      <c r="F17" s="29"/>
      <c r="G17" s="24"/>
      <c r="H17" s="25"/>
      <c r="I17" s="18" t="str">
        <f t="shared" si="0"/>
        <v>2017_Szombathely_Válassz!_Válassz!_</v>
      </c>
    </row>
    <row r="18" spans="2:9" ht="20.149999999999999" customHeight="1" x14ac:dyDescent="0.3">
      <c r="B18" s="19">
        <v>4</v>
      </c>
      <c r="C18" s="24"/>
      <c r="D18" s="24"/>
      <c r="E18" s="24"/>
      <c r="F18" s="29"/>
      <c r="G18" s="24"/>
      <c r="H18" s="25"/>
      <c r="I18" s="18" t="str">
        <f t="shared" si="0"/>
        <v>2017_Szombathely_Válassz!_Válassz!_</v>
      </c>
    </row>
    <row r="19" spans="2:9" ht="20.149999999999999" customHeight="1" x14ac:dyDescent="0.3">
      <c r="B19" s="19">
        <v>5</v>
      </c>
      <c r="C19" s="24"/>
      <c r="D19" s="24"/>
      <c r="E19" s="24"/>
      <c r="F19" s="29"/>
      <c r="G19" s="24"/>
      <c r="H19" s="25"/>
      <c r="I19" s="18" t="str">
        <f t="shared" si="0"/>
        <v>2017_Szombathely_Válassz!_Válassz!_</v>
      </c>
    </row>
    <row r="20" spans="2:9" ht="20.149999999999999" customHeight="1" x14ac:dyDescent="0.3">
      <c r="B20" s="19">
        <v>6</v>
      </c>
      <c r="C20" s="24"/>
      <c r="D20" s="24"/>
      <c r="E20" s="24"/>
      <c r="F20" s="29"/>
      <c r="G20" s="24"/>
      <c r="H20" s="25"/>
      <c r="I20" s="18" t="str">
        <f t="shared" si="0"/>
        <v>2017_Szombathely_Válassz!_Válassz!_</v>
      </c>
    </row>
    <row r="21" spans="2:9" ht="20.149999999999999" customHeight="1" x14ac:dyDescent="0.3">
      <c r="B21" s="19">
        <v>7</v>
      </c>
      <c r="C21" s="24"/>
      <c r="D21" s="24"/>
      <c r="E21" s="24"/>
      <c r="F21" s="29"/>
      <c r="G21" s="24"/>
      <c r="H21" s="25"/>
      <c r="I21" s="18" t="str">
        <f t="shared" si="0"/>
        <v>2017_Szombathely_Válassz!_Válassz!_</v>
      </c>
    </row>
    <row r="22" spans="2:9" ht="20.149999999999999" customHeight="1" x14ac:dyDescent="0.3">
      <c r="B22" s="19">
        <v>8</v>
      </c>
      <c r="C22" s="24"/>
      <c r="D22" s="24"/>
      <c r="E22" s="24"/>
      <c r="F22" s="29"/>
      <c r="G22" s="24"/>
      <c r="H22" s="25"/>
      <c r="I22" s="18" t="str">
        <f t="shared" si="0"/>
        <v>2017_Szombathely_Válassz!_Válassz!_</v>
      </c>
    </row>
    <row r="23" spans="2:9" ht="20.149999999999999" customHeight="1" x14ac:dyDescent="0.3">
      <c r="B23" s="19">
        <v>9</v>
      </c>
      <c r="C23" s="24"/>
      <c r="D23" s="24"/>
      <c r="E23" s="24"/>
      <c r="F23" s="29"/>
      <c r="G23" s="24"/>
      <c r="H23" s="25"/>
      <c r="I23" s="18" t="str">
        <f t="shared" si="0"/>
        <v>2017_Szombathely_Válassz!_Válassz!_</v>
      </c>
    </row>
    <row r="24" spans="2:9" ht="20.149999999999999" customHeight="1" x14ac:dyDescent="0.3">
      <c r="B24" s="19">
        <v>10</v>
      </c>
      <c r="C24" s="24"/>
      <c r="D24" s="24"/>
      <c r="E24" s="24"/>
      <c r="F24" s="29"/>
      <c r="G24" s="24"/>
      <c r="H24" s="25"/>
      <c r="I24" s="18" t="str">
        <f t="shared" si="0"/>
        <v>2017_Szombathely_Válassz!_Válassz!_</v>
      </c>
    </row>
    <row r="25" spans="2:9" ht="20.149999999999999" customHeight="1" x14ac:dyDescent="0.3">
      <c r="B25" s="19">
        <f>IF("10 fős open"=$H$5,"Tartalék",11)</f>
        <v>11</v>
      </c>
      <c r="C25" s="24"/>
      <c r="D25" s="24"/>
      <c r="E25" s="24"/>
      <c r="F25" s="29"/>
      <c r="G25" s="24"/>
      <c r="H25" s="25"/>
      <c r="I25" s="18" t="str">
        <f t="shared" si="0"/>
        <v>2017_Szombathely_Válassz!_Válassz!_</v>
      </c>
    </row>
    <row r="26" spans="2:9" ht="20.149999999999999" customHeight="1" x14ac:dyDescent="0.3">
      <c r="B26" s="19">
        <f>IF("10 fős open"=$H$5,"Tartalék",12)</f>
        <v>12</v>
      </c>
      <c r="C26" s="24"/>
      <c r="D26" s="24"/>
      <c r="E26" s="24"/>
      <c r="F26" s="29"/>
      <c r="G26" s="24"/>
      <c r="H26" s="25"/>
      <c r="I26" s="18" t="str">
        <f t="shared" si="0"/>
        <v>2017_Szombathely_Válassz!_Válassz!_</v>
      </c>
    </row>
    <row r="27" spans="2:9" ht="20.149999999999999" customHeight="1" x14ac:dyDescent="0.3">
      <c r="B27" s="19">
        <f>IF("10 fős open"=$H$5,"Kormányos",13)</f>
        <v>13</v>
      </c>
      <c r="C27" s="24"/>
      <c r="D27" s="24"/>
      <c r="E27" s="24"/>
      <c r="F27" s="29"/>
      <c r="G27" s="24"/>
      <c r="H27" s="25"/>
      <c r="I27" s="18" t="str">
        <f t="shared" si="0"/>
        <v>2017_Szombathely_Válassz!_Válassz!_</v>
      </c>
    </row>
    <row r="28" spans="2:9" ht="20.149999999999999" customHeight="1" x14ac:dyDescent="0.3">
      <c r="B28" s="19">
        <f>IF("10 fős open"=$H$5,"Dobos",14)</f>
        <v>14</v>
      </c>
      <c r="C28" s="24"/>
      <c r="D28" s="24"/>
      <c r="E28" s="24"/>
      <c r="F28" s="29"/>
      <c r="G28" s="24"/>
      <c r="H28" s="25"/>
      <c r="I28" s="18" t="str">
        <f t="shared" si="0"/>
        <v>2017_Szombathely_Válassz!_Válassz!_</v>
      </c>
    </row>
    <row r="29" spans="2:9" ht="20.149999999999999" customHeight="1" x14ac:dyDescent="0.3">
      <c r="B29" s="19">
        <f>IF("10 fős open"=$H$5," ",15)</f>
        <v>15</v>
      </c>
      <c r="C29" s="24"/>
      <c r="D29" s="24"/>
      <c r="E29" s="24"/>
      <c r="F29" s="29"/>
      <c r="G29" s="24"/>
      <c r="H29" s="25"/>
      <c r="I29" s="18" t="str">
        <f t="shared" si="0"/>
        <v>2017_Szombathely_Válassz!_Válassz!_</v>
      </c>
    </row>
    <row r="30" spans="2:9" ht="20.149999999999999" customHeight="1" x14ac:dyDescent="0.3">
      <c r="B30" s="19">
        <f>IF("10 fős open"=$H$5," ",16)</f>
        <v>16</v>
      </c>
      <c r="C30" s="24"/>
      <c r="D30" s="24"/>
      <c r="E30" s="24"/>
      <c r="F30" s="29"/>
      <c r="G30" s="24"/>
      <c r="H30" s="25"/>
      <c r="I30" s="18" t="str">
        <f t="shared" si="0"/>
        <v>2017_Szombathely_Válassz!_Válassz!_</v>
      </c>
    </row>
    <row r="31" spans="2:9" ht="20.149999999999999" customHeight="1" x14ac:dyDescent="0.3">
      <c r="B31" s="19">
        <v>17</v>
      </c>
      <c r="C31" s="24"/>
      <c r="D31" s="24"/>
      <c r="E31" s="24"/>
      <c r="F31" s="29"/>
      <c r="G31" s="24"/>
      <c r="H31" s="25"/>
      <c r="I31" s="18" t="str">
        <f t="shared" si="0"/>
        <v>2017_Szombathely_Válassz!_Válassz!_</v>
      </c>
    </row>
    <row r="32" spans="2:9" ht="20.149999999999999" customHeight="1" x14ac:dyDescent="0.3">
      <c r="B32" s="19">
        <v>18</v>
      </c>
      <c r="C32" s="24"/>
      <c r="D32" s="24"/>
      <c r="E32" s="24"/>
      <c r="F32" s="29"/>
      <c r="G32" s="24"/>
      <c r="H32" s="25"/>
      <c r="I32" s="18" t="str">
        <f t="shared" si="0"/>
        <v>2017_Szombathely_Válassz!_Válassz!_</v>
      </c>
    </row>
    <row r="33" spans="2:9" ht="20.149999999999999" customHeight="1" x14ac:dyDescent="0.3">
      <c r="B33" s="19" t="str">
        <f>IF("10 fős open"=$H$5," ","Tartalék")</f>
        <v>Tartalék</v>
      </c>
      <c r="C33" s="24"/>
      <c r="D33" s="24"/>
      <c r="E33" s="24"/>
      <c r="F33" s="29"/>
      <c r="G33" s="24"/>
      <c r="H33" s="25"/>
      <c r="I33" s="18" t="str">
        <f t="shared" si="0"/>
        <v>2017_Szombathely_Válassz!_Válassz!_</v>
      </c>
    </row>
    <row r="34" spans="2:9" ht="20.149999999999999" customHeight="1" x14ac:dyDescent="0.3">
      <c r="B34" s="19" t="str">
        <f>IF("10 fős open"=$H$5," ","Tartalék")</f>
        <v>Tartalék</v>
      </c>
      <c r="C34" s="24"/>
      <c r="D34" s="24"/>
      <c r="E34" s="24"/>
      <c r="F34" s="29"/>
      <c r="G34" s="24"/>
      <c r="H34" s="25"/>
      <c r="I34" s="18" t="str">
        <f t="shared" si="0"/>
        <v>2017_Szombathely_Válassz!_Válassz!_</v>
      </c>
    </row>
    <row r="35" spans="2:9" ht="20.149999999999999" customHeight="1" x14ac:dyDescent="0.3">
      <c r="B35" s="19" t="str">
        <f>IF("10 fős open"=$H$5," ","Tartalék")</f>
        <v>Tartalék</v>
      </c>
      <c r="C35" s="24"/>
      <c r="D35" s="24"/>
      <c r="E35" s="24"/>
      <c r="F35" s="29"/>
      <c r="G35" s="24"/>
      <c r="H35" s="25"/>
      <c r="I35" s="18" t="str">
        <f t="shared" si="0"/>
        <v>2017_Szombathely_Válassz!_Válassz!_</v>
      </c>
    </row>
    <row r="36" spans="2:9" ht="20.149999999999999" customHeight="1" x14ac:dyDescent="0.3">
      <c r="B36" s="19" t="str">
        <f>IF("10 fős open"=$H$5," ","Tartalék")</f>
        <v>Tartalék</v>
      </c>
      <c r="C36" s="24"/>
      <c r="D36" s="24"/>
      <c r="E36" s="24"/>
      <c r="F36" s="29"/>
      <c r="G36" s="24"/>
      <c r="H36" s="25"/>
      <c r="I36" s="18" t="str">
        <f t="shared" si="0"/>
        <v>2017_Szombathely_Válassz!_Válassz!_</v>
      </c>
    </row>
    <row r="37" spans="2:9" ht="20.149999999999999" customHeight="1" x14ac:dyDescent="0.3">
      <c r="B37" s="19" t="str">
        <f>IF("10 fős open"=$H$5," ","Kormányos")</f>
        <v>Kormányos</v>
      </c>
      <c r="C37" s="24"/>
      <c r="D37" s="24"/>
      <c r="E37" s="24"/>
      <c r="F37" s="29"/>
      <c r="G37" s="24"/>
      <c r="H37" s="25"/>
      <c r="I37" s="18" t="str">
        <f t="shared" si="0"/>
        <v>2017_Szombathely_Válassz!_Válassz!_</v>
      </c>
    </row>
    <row r="38" spans="2:9" ht="20.149999999999999" customHeight="1" x14ac:dyDescent="0.3">
      <c r="B38" s="19" t="str">
        <f>IF("10 fős open"=$H$5," ","Dobos")</f>
        <v>Dobos</v>
      </c>
      <c r="C38" s="24"/>
      <c r="D38" s="24"/>
      <c r="E38" s="24"/>
      <c r="F38" s="29"/>
      <c r="G38" s="24"/>
      <c r="H38" s="25"/>
      <c r="I38" s="18" t="str">
        <f t="shared" si="0"/>
        <v>2017_Szombathely_Válassz!_Válassz!_</v>
      </c>
    </row>
    <row r="39" spans="2:9" ht="79.25" customHeight="1" x14ac:dyDescent="0.35">
      <c r="B39" s="3"/>
      <c r="C39" s="38" t="s">
        <v>25</v>
      </c>
      <c r="D39" s="39"/>
      <c r="E39" s="39"/>
      <c r="F39" s="39"/>
      <c r="G39" s="39"/>
      <c r="H39" s="39"/>
      <c r="I39" s="13"/>
    </row>
    <row r="40" spans="2:9" ht="21.65" customHeight="1" x14ac:dyDescent="0.35">
      <c r="B40" s="3"/>
      <c r="C40" s="33"/>
      <c r="D40" s="34"/>
      <c r="E40" s="34"/>
      <c r="F40" s="34"/>
      <c r="G40" s="34"/>
      <c r="H40" s="34"/>
      <c r="I40" s="13"/>
    </row>
    <row r="41" spans="2:9" ht="18" customHeight="1" x14ac:dyDescent="0.3">
      <c r="B41" s="4" t="s">
        <v>10</v>
      </c>
      <c r="C41" s="2"/>
      <c r="D41" s="5"/>
      <c r="E41" s="5"/>
      <c r="F41" s="5"/>
      <c r="G41" s="6" t="s">
        <v>11</v>
      </c>
      <c r="H41" s="1"/>
      <c r="I41" s="13"/>
    </row>
    <row r="42" spans="2:9" x14ac:dyDescent="0.3">
      <c r="H42" s="20"/>
      <c r="I42" s="13"/>
    </row>
    <row r="43" spans="2:9" x14ac:dyDescent="0.3">
      <c r="G43" s="21"/>
      <c r="H43" s="20"/>
      <c r="I43" s="13"/>
    </row>
    <row r="44" spans="2:9" hidden="1" x14ac:dyDescent="0.3">
      <c r="G44" s="21"/>
      <c r="H44" s="20"/>
      <c r="I44" s="13"/>
    </row>
    <row r="45" spans="2:9" hidden="1" x14ac:dyDescent="0.3">
      <c r="G45" s="21"/>
      <c r="H45" s="20"/>
      <c r="I45" s="13"/>
    </row>
    <row r="46" spans="2:9" hidden="1" x14ac:dyDescent="0.3">
      <c r="G46" s="21"/>
      <c r="H46" s="20"/>
      <c r="I46" s="13"/>
    </row>
    <row r="47" spans="2:9" hidden="1" x14ac:dyDescent="0.3">
      <c r="G47" s="21"/>
      <c r="H47" s="20"/>
      <c r="I47" s="13"/>
    </row>
    <row r="48" spans="2:9" hidden="1" x14ac:dyDescent="0.3">
      <c r="G48" s="21"/>
      <c r="H48" s="20"/>
      <c r="I48" s="13"/>
    </row>
    <row r="49" spans="7:9" hidden="1" x14ac:dyDescent="0.3">
      <c r="G49" s="21"/>
      <c r="H49" s="20"/>
      <c r="I49" s="13"/>
    </row>
    <row r="50" spans="7:9" hidden="1" x14ac:dyDescent="0.3">
      <c r="G50" s="21"/>
      <c r="H50" s="20"/>
      <c r="I50" s="13"/>
    </row>
    <row r="51" spans="7:9" hidden="1" x14ac:dyDescent="0.3">
      <c r="G51" s="21"/>
      <c r="H51" s="20"/>
      <c r="I51" s="13"/>
    </row>
    <row r="52" spans="7:9" hidden="1" x14ac:dyDescent="0.3">
      <c r="G52" s="21"/>
      <c r="H52" s="20"/>
      <c r="I52" s="13"/>
    </row>
    <row r="53" spans="7:9" hidden="1" x14ac:dyDescent="0.3">
      <c r="H53" s="20"/>
      <c r="I53" s="13"/>
    </row>
    <row r="54" spans="7:9" hidden="1" x14ac:dyDescent="0.3">
      <c r="H54" s="20"/>
      <c r="I54" s="13"/>
    </row>
    <row r="55" spans="7:9" hidden="1" x14ac:dyDescent="0.3">
      <c r="H55" s="20"/>
      <c r="I55" s="13"/>
    </row>
    <row r="56" spans="7:9" hidden="1" x14ac:dyDescent="0.3">
      <c r="H56" s="20"/>
      <c r="I56" s="13"/>
    </row>
    <row r="57" spans="7:9" hidden="1" x14ac:dyDescent="0.3">
      <c r="H57" s="20"/>
      <c r="I57" s="13"/>
    </row>
    <row r="58" spans="7:9" hidden="1" x14ac:dyDescent="0.3">
      <c r="H58" s="20"/>
      <c r="I58" s="13"/>
    </row>
    <row r="59" spans="7:9" hidden="1" x14ac:dyDescent="0.3">
      <c r="H59" s="20"/>
      <c r="I59" s="13"/>
    </row>
    <row r="60" spans="7:9" hidden="1" x14ac:dyDescent="0.3">
      <c r="H60" s="20"/>
      <c r="I60" s="13"/>
    </row>
    <row r="61" spans="7:9" hidden="1" x14ac:dyDescent="0.3">
      <c r="H61" s="20"/>
      <c r="I61" s="13"/>
    </row>
    <row r="62" spans="7:9" hidden="1" x14ac:dyDescent="0.3">
      <c r="H62" s="20"/>
      <c r="I62" s="13"/>
    </row>
    <row r="63" spans="7:9" hidden="1" x14ac:dyDescent="0.3">
      <c r="H63" s="20"/>
      <c r="I63" s="13"/>
    </row>
    <row r="64" spans="7:9" hidden="1" x14ac:dyDescent="0.3">
      <c r="H64" s="20"/>
    </row>
    <row r="65" spans="8:8" hidden="1" x14ac:dyDescent="0.3">
      <c r="H65" s="20"/>
    </row>
    <row r="71" spans="8:8" x14ac:dyDescent="0.3"/>
    <row r="72" spans="8:8" x14ac:dyDescent="0.3"/>
    <row r="73" spans="8:8" x14ac:dyDescent="0.3"/>
    <row r="74" spans="8:8" x14ac:dyDescent="0.3"/>
  </sheetData>
  <sheetProtection algorithmName="SHA-512" hashValue="WB4MEaeUiTLilhHHrkNOYfAqB8BqOOohlhZxr8lRe6iVaZIP8NqwuEihLM1qab3HFUXgr9gjNfUGLmjAcRUOKg==" saltValue="9LIeQsqSonowoxpudAF8Jw==" spinCount="100000" sheet="1" selectLockedCells="1"/>
  <mergeCells count="8">
    <mergeCell ref="C39:H39"/>
    <mergeCell ref="B11:H11"/>
    <mergeCell ref="B12:H12"/>
    <mergeCell ref="D2:F3"/>
    <mergeCell ref="D4:F4"/>
    <mergeCell ref="D5:F5"/>
    <mergeCell ref="D6:F6"/>
    <mergeCell ref="H3:H4"/>
  </mergeCells>
  <dataValidations count="1">
    <dataValidation type="list" allowBlank="1" showInputMessage="1" showErrorMessage="1" sqref="H5" xr:uid="{00000000-0002-0000-0000-000000000000}">
      <formula1>"Válassz!,Vegyes Kupa,Open Kupa,Házisárkányok Kupája,Marathon Kupa"</formula1>
    </dataValidation>
  </dataValidations>
  <hyperlinks>
    <hyperlink ref="H8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2"/>
  <headerFooter>
    <oddHeader>&amp;L&amp;G&amp;C&amp;12LEGÉNYSÉGI LISTA / FELELŐSSÉGVÁLLALÁSI NYILATKOZAT&amp;RFutam száma:                                           .</oddHeader>
    <oddFooter>&amp;L&amp;G&amp;C&amp;G
www.sarkanyhajofesztivalok.hu&amp;R&amp;G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egyesület_2025!$A:$A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3"/>
  <sheetViews>
    <sheetView workbookViewId="0"/>
  </sheetViews>
  <sheetFormatPr defaultRowHeight="14.5" x14ac:dyDescent="0.35"/>
  <cols>
    <col min="1" max="1" width="43.36328125" bestFit="1" customWidth="1"/>
  </cols>
  <sheetData>
    <row r="1" spans="1:1" x14ac:dyDescent="0.35">
      <c r="A1" t="s">
        <v>12</v>
      </c>
    </row>
    <row r="2" spans="1:1" x14ac:dyDescent="0.35">
      <c r="A2" t="s">
        <v>26</v>
      </c>
    </row>
    <row r="3" spans="1:1" x14ac:dyDescent="0.35">
      <c r="A3" t="s">
        <v>27</v>
      </c>
    </row>
    <row r="4" spans="1:1" x14ac:dyDescent="0.35">
      <c r="A4" t="s">
        <v>28</v>
      </c>
    </row>
    <row r="5" spans="1:1" x14ac:dyDescent="0.35">
      <c r="A5" t="s">
        <v>29</v>
      </c>
    </row>
    <row r="6" spans="1:1" x14ac:dyDescent="0.35">
      <c r="A6" t="s">
        <v>59</v>
      </c>
    </row>
    <row r="7" spans="1:1" x14ac:dyDescent="0.35">
      <c r="A7" t="s">
        <v>31</v>
      </c>
    </row>
    <row r="8" spans="1:1" x14ac:dyDescent="0.35">
      <c r="A8" t="s">
        <v>32</v>
      </c>
    </row>
    <row r="9" spans="1:1" x14ac:dyDescent="0.35">
      <c r="A9" t="s">
        <v>33</v>
      </c>
    </row>
    <row r="10" spans="1:1" x14ac:dyDescent="0.35">
      <c r="A10" t="s">
        <v>34</v>
      </c>
    </row>
    <row r="11" spans="1:1" x14ac:dyDescent="0.35">
      <c r="A11" t="s">
        <v>35</v>
      </c>
    </row>
    <row r="12" spans="1:1" x14ac:dyDescent="0.35">
      <c r="A12" t="s">
        <v>36</v>
      </c>
    </row>
    <row r="13" spans="1:1" x14ac:dyDescent="0.35">
      <c r="A13" t="s">
        <v>37</v>
      </c>
    </row>
    <row r="14" spans="1:1" x14ac:dyDescent="0.35">
      <c r="A14" t="s">
        <v>38</v>
      </c>
    </row>
    <row r="15" spans="1:1" x14ac:dyDescent="0.35">
      <c r="A15" t="s">
        <v>40</v>
      </c>
    </row>
    <row r="16" spans="1:1" x14ac:dyDescent="0.35">
      <c r="A16" t="s">
        <v>41</v>
      </c>
    </row>
    <row r="17" spans="1:1" x14ac:dyDescent="0.35">
      <c r="A17" t="s">
        <v>42</v>
      </c>
    </row>
    <row r="18" spans="1:1" x14ac:dyDescent="0.35">
      <c r="A18" t="s">
        <v>43</v>
      </c>
    </row>
    <row r="19" spans="1:1" x14ac:dyDescent="0.35">
      <c r="A19" t="s">
        <v>44</v>
      </c>
    </row>
    <row r="20" spans="1:1" x14ac:dyDescent="0.35">
      <c r="A20" t="s">
        <v>45</v>
      </c>
    </row>
    <row r="21" spans="1:1" x14ac:dyDescent="0.35">
      <c r="A21" t="s">
        <v>46</v>
      </c>
    </row>
    <row r="22" spans="1:1" x14ac:dyDescent="0.35">
      <c r="A22" t="s">
        <v>47</v>
      </c>
    </row>
    <row r="23" spans="1:1" x14ac:dyDescent="0.35">
      <c r="A23" t="s">
        <v>48</v>
      </c>
    </row>
    <row r="24" spans="1:1" x14ac:dyDescent="0.35">
      <c r="A24" t="s">
        <v>49</v>
      </c>
    </row>
    <row r="25" spans="1:1" x14ac:dyDescent="0.35">
      <c r="A25" s="37" t="s">
        <v>50</v>
      </c>
    </row>
    <row r="26" spans="1:1" x14ac:dyDescent="0.35">
      <c r="A26" t="s">
        <v>51</v>
      </c>
    </row>
    <row r="27" spans="1:1" x14ac:dyDescent="0.35">
      <c r="A27" t="s">
        <v>52</v>
      </c>
    </row>
    <row r="28" spans="1:1" x14ac:dyDescent="0.35">
      <c r="A28" t="s">
        <v>53</v>
      </c>
    </row>
    <row r="29" spans="1:1" x14ac:dyDescent="0.35">
      <c r="A29" t="s">
        <v>54</v>
      </c>
    </row>
    <row r="30" spans="1:1" x14ac:dyDescent="0.35">
      <c r="A30" t="s">
        <v>55</v>
      </c>
    </row>
    <row r="31" spans="1:1" x14ac:dyDescent="0.35">
      <c r="A31" t="s">
        <v>56</v>
      </c>
    </row>
    <row r="32" spans="1:1" x14ac:dyDescent="0.35">
      <c r="A32" t="s">
        <v>57</v>
      </c>
    </row>
    <row r="33" spans="1:1" x14ac:dyDescent="0.35">
      <c r="A3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4"/>
  <sheetViews>
    <sheetView workbookViewId="0">
      <selection activeCell="A13" sqref="A13"/>
    </sheetView>
  </sheetViews>
  <sheetFormatPr defaultRowHeight="14.5" x14ac:dyDescent="0.35"/>
  <cols>
    <col min="1" max="1" width="43.36328125" style="35" bestFit="1" customWidth="1"/>
  </cols>
  <sheetData>
    <row r="1" spans="1:1" x14ac:dyDescent="0.35">
      <c r="A1" s="35" t="s">
        <v>12</v>
      </c>
    </row>
    <row r="2" spans="1:1" x14ac:dyDescent="0.35">
      <c r="A2" s="35" t="s">
        <v>26</v>
      </c>
    </row>
    <row r="3" spans="1:1" x14ac:dyDescent="0.35">
      <c r="A3" s="35" t="s">
        <v>27</v>
      </c>
    </row>
    <row r="4" spans="1:1" x14ac:dyDescent="0.35">
      <c r="A4" s="35" t="s">
        <v>28</v>
      </c>
    </row>
    <row r="5" spans="1:1" x14ac:dyDescent="0.35">
      <c r="A5" s="35" t="s">
        <v>29</v>
      </c>
    </row>
    <row r="6" spans="1:1" x14ac:dyDescent="0.35">
      <c r="A6" s="35" t="s">
        <v>30</v>
      </c>
    </row>
    <row r="7" spans="1:1" x14ac:dyDescent="0.35">
      <c r="A7" s="35" t="s">
        <v>31</v>
      </c>
    </row>
    <row r="8" spans="1:1" x14ac:dyDescent="0.35">
      <c r="A8" s="35" t="s">
        <v>32</v>
      </c>
    </row>
    <row r="9" spans="1:1" x14ac:dyDescent="0.35">
      <c r="A9" s="35" t="s">
        <v>33</v>
      </c>
    </row>
    <row r="10" spans="1:1" x14ac:dyDescent="0.35">
      <c r="A10" s="35" t="s">
        <v>34</v>
      </c>
    </row>
    <row r="11" spans="1:1" x14ac:dyDescent="0.35">
      <c r="A11" s="35" t="s">
        <v>35</v>
      </c>
    </row>
    <row r="12" spans="1:1" x14ac:dyDescent="0.35">
      <c r="A12" s="35" t="s">
        <v>36</v>
      </c>
    </row>
    <row r="13" spans="1:1" x14ac:dyDescent="0.35">
      <c r="A13" s="35" t="s">
        <v>37</v>
      </c>
    </row>
    <row r="14" spans="1:1" x14ac:dyDescent="0.35">
      <c r="A14" s="35" t="s">
        <v>38</v>
      </c>
    </row>
    <row r="15" spans="1:1" x14ac:dyDescent="0.35">
      <c r="A15" s="35" t="s">
        <v>39</v>
      </c>
    </row>
    <row r="16" spans="1:1" x14ac:dyDescent="0.35">
      <c r="A16" s="35" t="s">
        <v>40</v>
      </c>
    </row>
    <row r="17" spans="1:1" x14ac:dyDescent="0.35">
      <c r="A17" s="35" t="s">
        <v>41</v>
      </c>
    </row>
    <row r="18" spans="1:1" x14ac:dyDescent="0.35">
      <c r="A18" s="35" t="s">
        <v>42</v>
      </c>
    </row>
    <row r="19" spans="1:1" x14ac:dyDescent="0.35">
      <c r="A19" s="35" t="s">
        <v>43</v>
      </c>
    </row>
    <row r="20" spans="1:1" x14ac:dyDescent="0.35">
      <c r="A20" s="35" t="s">
        <v>44</v>
      </c>
    </row>
    <row r="21" spans="1:1" x14ac:dyDescent="0.35">
      <c r="A21" s="35" t="s">
        <v>45</v>
      </c>
    </row>
    <row r="22" spans="1:1" x14ac:dyDescent="0.35">
      <c r="A22" s="35" t="s">
        <v>46</v>
      </c>
    </row>
    <row r="23" spans="1:1" x14ac:dyDescent="0.35">
      <c r="A23" s="35" t="s">
        <v>47</v>
      </c>
    </row>
    <row r="24" spans="1:1" x14ac:dyDescent="0.35">
      <c r="A24" s="35" t="s">
        <v>48</v>
      </c>
    </row>
    <row r="25" spans="1:1" x14ac:dyDescent="0.35">
      <c r="A25" s="35" t="s">
        <v>49</v>
      </c>
    </row>
    <row r="26" spans="1:1" x14ac:dyDescent="0.35">
      <c r="A26" s="36" t="s">
        <v>50</v>
      </c>
    </row>
    <row r="27" spans="1:1" x14ac:dyDescent="0.35">
      <c r="A27" s="35" t="s">
        <v>51</v>
      </c>
    </row>
    <row r="28" spans="1:1" x14ac:dyDescent="0.35">
      <c r="A28" s="35" t="s">
        <v>52</v>
      </c>
    </row>
    <row r="29" spans="1:1" x14ac:dyDescent="0.35">
      <c r="A29" s="35" t="s">
        <v>53</v>
      </c>
    </row>
    <row r="30" spans="1:1" x14ac:dyDescent="0.35">
      <c r="A30" s="35" t="s">
        <v>54</v>
      </c>
    </row>
    <row r="31" spans="1:1" x14ac:dyDescent="0.35">
      <c r="A31" s="35" t="s">
        <v>55</v>
      </c>
    </row>
    <row r="32" spans="1:1" x14ac:dyDescent="0.35">
      <c r="A32" s="35" t="s">
        <v>56</v>
      </c>
    </row>
    <row r="33" spans="1:1" x14ac:dyDescent="0.35">
      <c r="A33" s="35" t="s">
        <v>57</v>
      </c>
    </row>
    <row r="34" spans="1:1" x14ac:dyDescent="0.35">
      <c r="A34" s="35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07370570-5541-4F44-99D6-1700F0C19C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Szombathely</vt:lpstr>
      <vt:lpstr>egyesület_2025</vt:lpstr>
      <vt:lpstr>egyesület_2024</vt:lpstr>
      <vt:lpstr>Szombathely!Nyomtatási_terület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László Sziklenka</cp:lastModifiedBy>
  <cp:lastPrinted>2025-06-11T17:36:49Z</cp:lastPrinted>
  <dcterms:created xsi:type="dcterms:W3CDTF">2016-02-15T16:04:24Z</dcterms:created>
  <dcterms:modified xsi:type="dcterms:W3CDTF">2026-03-31T16:03:33Z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6c25e19f-c457-4192-925d-87a9b952d12a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</Properties>
</file>